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5440" windowHeight="11835"/>
  </bookViews>
  <sheets>
    <sheet name="Приложение №13" sheetId="2" r:id="rId1"/>
  </sheets>
  <definedNames>
    <definedName name="_xlnm.Print_Titles" localSheetId="0">'Приложение №13'!$12:$12</definedName>
    <definedName name="_xlnm.Print_Area" localSheetId="0">'Приложение №13'!$A$1:$R$23</definedName>
  </definedNames>
  <calcPr calcId="152511"/>
</workbook>
</file>

<file path=xl/calcChain.xml><?xml version="1.0" encoding="utf-8"?>
<calcChain xmlns="http://schemas.openxmlformats.org/spreadsheetml/2006/main">
  <c r="R14" i="2"/>
  <c r="R15"/>
  <c r="R16"/>
  <c r="R17"/>
  <c r="R18"/>
  <c r="R19"/>
  <c r="R13"/>
  <c r="Q14"/>
  <c r="Q15"/>
  <c r="Q16"/>
  <c r="Q17"/>
  <c r="Q18"/>
  <c r="Q19"/>
  <c r="Q13"/>
  <c r="J20" l="1"/>
  <c r="I20"/>
  <c r="H20" l="1"/>
  <c r="K20"/>
  <c r="L20"/>
  <c r="M20"/>
  <c r="N20"/>
  <c r="O20"/>
  <c r="P20"/>
  <c r="S20"/>
  <c r="G20"/>
  <c r="R20" l="1"/>
  <c r="Q20"/>
</calcChain>
</file>

<file path=xl/sharedStrings.xml><?xml version="1.0" encoding="utf-8"?>
<sst xmlns="http://schemas.openxmlformats.org/spreadsheetml/2006/main" count="41" uniqueCount="31">
  <si>
    <t>Белоярский</t>
  </si>
  <si>
    <t>Полноват</t>
  </si>
  <si>
    <t>Лыхма</t>
  </si>
  <si>
    <t>Сосновка</t>
  </si>
  <si>
    <t>Сорум</t>
  </si>
  <si>
    <t>Казым</t>
  </si>
  <si>
    <t>Верхнеказымский</t>
  </si>
  <si>
    <t xml:space="preserve"> по  первичному воинскому учету на территориях, где отсутствуют военные комиссариаты</t>
  </si>
  <si>
    <t>ЦСР</t>
  </si>
  <si>
    <t>КВСР</t>
  </si>
  <si>
    <t>Код района</t>
  </si>
  <si>
    <t>Сумма на год</t>
  </si>
  <si>
    <t>Иные межбюджетные трансферты бюджетам поселений из бюджета  района</t>
  </si>
  <si>
    <t>Дотации на выравнивание  бюджетной обеспеченности из районного фонда финансовой поддержки поселений</t>
  </si>
  <si>
    <t>Наименование поселения (городского, сельского)</t>
  </si>
  <si>
    <t>№ п/п</t>
  </si>
  <si>
    <t>РАСПРЕДЕЛЕНИЕ 
межбюджетных трансфертов  бюджетам поселений  на плановый период 2016 и 2017 годов</t>
  </si>
  <si>
    <t xml:space="preserve">                                  к решению Думы Белоярского района </t>
  </si>
  <si>
    <t xml:space="preserve">                                                    от      декабря 2016 года №   </t>
  </si>
  <si>
    <t>РАСПРЕДЕЛЕНИЕ 
межбюджетных трансфертов  бюджетам поселений  на плановый период 2018 и 2019 годов</t>
  </si>
  <si>
    <t>2018 год</t>
  </si>
  <si>
    <t>2019 год</t>
  </si>
  <si>
    <t>(рублей)</t>
  </si>
  <si>
    <t>для обеспечения сбалансированности бюджетов поселений Белоярского района</t>
  </si>
  <si>
    <t>для осуществления органами местного самоуправления поселений полномочий органов местного самоуправления Белоярского района на основании соглашений о передаче осуществления части полномочий органов местного самоуправления Белоярского района органам местного самоуправления поселений Белоярского района</t>
  </si>
  <si>
    <t>_______________________________________________________________________</t>
  </si>
  <si>
    <t>Всего</t>
  </si>
  <si>
    <t xml:space="preserve">Субвенции на осуществление </t>
  </si>
  <si>
    <t xml:space="preserve"> 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</si>
  <si>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первичного воинского учета на территориях, где отсутствуют военные комиссариаты</t>
  </si>
  <si>
    <t xml:space="preserve">     ПРИЛОЖЕНИЕ № 26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</si>
</sst>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00"/>
  </numFmts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3" fillId="0" borderId="1" xfId="1" applyNumberFormat="1" applyFont="1" applyFill="1" applyBorder="1" applyAlignment="1" applyProtection="1"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2" xfId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2" fillId="0" borderId="3" xfId="1" applyFont="1" applyBorder="1" applyProtection="1"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Protection="1">
      <protection hidden="1"/>
    </xf>
    <xf numFmtId="0" fontId="2" fillId="0" borderId="0" xfId="1" applyFont="1" applyAlignment="1" applyProtection="1">
      <alignment horizontal="right"/>
      <protection hidden="1"/>
    </xf>
    <xf numFmtId="0" fontId="2" fillId="0" borderId="0" xfId="1" applyFont="1" applyFill="1" applyProtection="1">
      <protection hidden="1"/>
    </xf>
    <xf numFmtId="0" fontId="1" fillId="0" borderId="0" xfId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5" fillId="0" borderId="0" xfId="0" applyFont="1" applyAlignment="1">
      <alignment wrapText="1"/>
    </xf>
    <xf numFmtId="165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1" xfId="1" applyNumberFormat="1" applyFont="1" applyFill="1" applyBorder="1" applyAlignment="1" applyProtection="1">
      <alignment horizontal="center"/>
      <protection hidden="1"/>
    </xf>
    <xf numFmtId="0" fontId="1" fillId="0" borderId="0" xfId="1" applyAlignment="1" applyProtection="1">
      <alignment horizontal="center"/>
      <protection hidden="1"/>
    </xf>
    <xf numFmtId="0" fontId="1" fillId="0" borderId="0" xfId="1" applyAlignment="1">
      <alignment horizontal="center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3" fillId="0" borderId="1" xfId="1" applyNumberFormat="1" applyFont="1" applyFill="1" applyBorder="1" applyAlignment="1" applyProtection="1">
      <alignment horizontal="center"/>
      <protection hidden="1"/>
    </xf>
    <xf numFmtId="4" fontId="1" fillId="0" borderId="0" xfId="1" applyNumberFormat="1"/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>
      <alignment horizontal="center"/>
    </xf>
    <xf numFmtId="0" fontId="2" fillId="0" borderId="0" xfId="1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top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2"/>
  <sheetViews>
    <sheetView showGridLines="0" tabSelected="1" view="pageBreakPreview" topLeftCell="E1" zoomScaleSheetLayoutView="100" workbookViewId="0">
      <selection activeCell="M10" sqref="M10:N10"/>
    </sheetView>
  </sheetViews>
  <sheetFormatPr defaultRowHeight="12.75"/>
  <cols>
    <col min="1" max="4" width="0" style="1" hidden="1" customWidth="1"/>
    <col min="5" max="5" width="7" style="1" customWidth="1"/>
    <col min="6" max="6" width="19.85546875" style="1" customWidth="1"/>
    <col min="7" max="7" width="15.42578125" style="1" customWidth="1"/>
    <col min="8" max="8" width="16.28515625" style="1" customWidth="1"/>
    <col min="9" max="9" width="13" style="1" customWidth="1"/>
    <col min="10" max="10" width="12.85546875" style="1" customWidth="1"/>
    <col min="11" max="11" width="13" style="1" customWidth="1"/>
    <col min="12" max="12" width="14" style="1" customWidth="1"/>
    <col min="13" max="14" width="12.140625" style="1" customWidth="1"/>
    <col min="15" max="16" width="13.5703125" style="1" customWidth="1"/>
    <col min="17" max="17" width="16" style="1" customWidth="1"/>
    <col min="18" max="18" width="16.28515625" style="1" customWidth="1"/>
    <col min="19" max="19" width="0" style="1" hidden="1" customWidth="1"/>
    <col min="20" max="21" width="13.85546875" style="1" bestFit="1" customWidth="1"/>
    <col min="22" max="16384" width="9.140625" style="1"/>
  </cols>
  <sheetData>
    <row r="1" spans="1:20" ht="16.5" customHeight="1">
      <c r="A1" s="24"/>
      <c r="B1" s="19"/>
      <c r="C1" s="21"/>
      <c r="D1" s="19"/>
      <c r="E1" s="19"/>
      <c r="F1" s="19"/>
      <c r="G1" s="19"/>
      <c r="H1" s="22"/>
      <c r="I1" s="22"/>
      <c r="J1" s="22"/>
      <c r="K1" s="19"/>
      <c r="L1" s="19"/>
      <c r="M1" s="19"/>
      <c r="N1" s="22"/>
      <c r="O1" s="22"/>
      <c r="P1" s="22"/>
      <c r="Q1" s="22"/>
      <c r="R1" s="22"/>
      <c r="S1" s="22"/>
    </row>
    <row r="2" spans="1:20" ht="15.75">
      <c r="A2" s="24"/>
      <c r="B2" s="19"/>
      <c r="C2" s="21"/>
      <c r="D2" s="19"/>
      <c r="E2" s="19"/>
      <c r="F2" s="20"/>
      <c r="G2" s="19"/>
      <c r="H2" s="22"/>
      <c r="I2" s="22"/>
      <c r="J2" s="22"/>
      <c r="K2" s="19"/>
      <c r="L2" s="19"/>
      <c r="M2" s="30"/>
      <c r="N2" s="30"/>
      <c r="O2" s="43" t="s">
        <v>30</v>
      </c>
      <c r="P2" s="43"/>
      <c r="Q2" s="43"/>
      <c r="R2" s="43"/>
      <c r="S2" s="22"/>
    </row>
    <row r="3" spans="1:20" ht="15.75">
      <c r="A3" s="24"/>
      <c r="B3" s="19"/>
      <c r="C3" s="21"/>
      <c r="D3" s="19"/>
      <c r="E3" s="19"/>
      <c r="F3" s="26"/>
      <c r="G3" s="19"/>
      <c r="H3" s="25"/>
      <c r="I3" s="25"/>
      <c r="J3" s="25"/>
      <c r="K3" s="19"/>
      <c r="L3" s="19"/>
      <c r="M3" s="31"/>
      <c r="N3" s="44" t="s">
        <v>17</v>
      </c>
      <c r="O3" s="44"/>
      <c r="P3" s="44"/>
      <c r="Q3" s="44"/>
      <c r="R3" s="44"/>
      <c r="S3" s="27"/>
      <c r="T3" s="27"/>
    </row>
    <row r="4" spans="1:20" ht="18" customHeight="1">
      <c r="A4" s="24"/>
      <c r="B4" s="19"/>
      <c r="C4" s="21"/>
      <c r="D4" s="19"/>
      <c r="E4" s="19"/>
      <c r="F4" s="19"/>
      <c r="G4" s="19"/>
      <c r="H4" s="22"/>
      <c r="I4" s="22"/>
      <c r="J4" s="22"/>
      <c r="K4" s="19"/>
      <c r="L4" s="19"/>
      <c r="M4" s="47" t="s">
        <v>18</v>
      </c>
      <c r="N4" s="48"/>
      <c r="O4" s="48"/>
      <c r="P4" s="48"/>
      <c r="Q4" s="48"/>
      <c r="R4" s="48"/>
      <c r="S4" s="22"/>
    </row>
    <row r="5" spans="1:20" ht="409.6" hidden="1" customHeight="1">
      <c r="A5" s="21"/>
      <c r="B5" s="19"/>
      <c r="C5" s="21"/>
      <c r="D5" s="19"/>
      <c r="E5" s="19"/>
      <c r="F5" s="19"/>
      <c r="G5" s="19"/>
      <c r="H5" s="22"/>
      <c r="I5" s="22"/>
      <c r="J5" s="22"/>
      <c r="K5" s="19"/>
      <c r="L5" s="19"/>
      <c r="M5" s="19"/>
      <c r="N5" s="22"/>
      <c r="O5" s="22"/>
      <c r="P5" s="22"/>
      <c r="Q5" s="22"/>
      <c r="R5" s="22"/>
      <c r="S5" s="22"/>
    </row>
    <row r="6" spans="1:20" ht="15.75">
      <c r="A6" s="21"/>
      <c r="B6" s="19"/>
      <c r="C6" s="21"/>
      <c r="D6" s="19"/>
      <c r="E6" s="19"/>
      <c r="F6" s="19"/>
      <c r="G6" s="19"/>
      <c r="H6" s="22"/>
      <c r="I6" s="22"/>
      <c r="J6" s="22"/>
      <c r="K6" s="19"/>
      <c r="L6" s="19"/>
      <c r="M6" s="19"/>
      <c r="N6" s="22"/>
      <c r="O6" s="22"/>
      <c r="P6" s="22"/>
      <c r="Q6" s="22"/>
      <c r="R6" s="22"/>
      <c r="S6" s="22"/>
    </row>
    <row r="7" spans="1:20" ht="49.5" customHeight="1">
      <c r="A7" s="23" t="s">
        <v>16</v>
      </c>
      <c r="B7" s="23"/>
      <c r="C7" s="23"/>
      <c r="D7" s="23"/>
      <c r="E7" s="23"/>
      <c r="F7" s="46" t="s">
        <v>19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23"/>
      <c r="S7" s="22"/>
    </row>
    <row r="8" spans="1:20" ht="16.5" customHeight="1">
      <c r="A8" s="21"/>
      <c r="B8" s="19"/>
      <c r="C8" s="21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20"/>
      <c r="R8" s="19" t="s">
        <v>22</v>
      </c>
      <c r="S8" s="19"/>
    </row>
    <row r="9" spans="1:20" ht="31.5" customHeight="1">
      <c r="A9" s="18"/>
      <c r="B9" s="15"/>
      <c r="C9" s="11"/>
      <c r="D9" s="15"/>
      <c r="E9" s="45" t="s">
        <v>15</v>
      </c>
      <c r="F9" s="37" t="s">
        <v>14</v>
      </c>
      <c r="G9" s="45" t="s">
        <v>13</v>
      </c>
      <c r="H9" s="37"/>
      <c r="I9" s="37" t="s">
        <v>12</v>
      </c>
      <c r="J9" s="38"/>
      <c r="K9" s="38"/>
      <c r="L9" s="39"/>
      <c r="M9" s="39" t="s">
        <v>27</v>
      </c>
      <c r="N9" s="45"/>
      <c r="O9" s="45"/>
      <c r="P9" s="45"/>
      <c r="Q9" s="45" t="s">
        <v>11</v>
      </c>
      <c r="R9" s="45"/>
      <c r="S9" s="14"/>
    </row>
    <row r="10" spans="1:20" ht="294" customHeight="1">
      <c r="A10" s="11"/>
      <c r="B10" s="11" t="s">
        <v>10</v>
      </c>
      <c r="C10" s="11" t="s">
        <v>9</v>
      </c>
      <c r="D10" s="11" t="s">
        <v>8</v>
      </c>
      <c r="E10" s="45"/>
      <c r="F10" s="37"/>
      <c r="G10" s="45"/>
      <c r="H10" s="37"/>
      <c r="I10" s="40" t="s">
        <v>23</v>
      </c>
      <c r="J10" s="41"/>
      <c r="K10" s="40" t="s">
        <v>24</v>
      </c>
      <c r="L10" s="41"/>
      <c r="M10" s="37" t="s">
        <v>28</v>
      </c>
      <c r="N10" s="39"/>
      <c r="O10" s="45" t="s">
        <v>29</v>
      </c>
      <c r="P10" s="45" t="s">
        <v>7</v>
      </c>
      <c r="Q10" s="45"/>
      <c r="R10" s="45"/>
      <c r="S10" s="14"/>
    </row>
    <row r="11" spans="1:20" ht="38.25" customHeight="1">
      <c r="A11" s="11"/>
      <c r="B11" s="11"/>
      <c r="C11" s="11"/>
      <c r="D11" s="11"/>
      <c r="E11" s="45"/>
      <c r="F11" s="45"/>
      <c r="G11" s="12" t="s">
        <v>20</v>
      </c>
      <c r="H11" s="12" t="s">
        <v>21</v>
      </c>
      <c r="I11" s="32" t="s">
        <v>20</v>
      </c>
      <c r="J11" s="12" t="s">
        <v>21</v>
      </c>
      <c r="K11" s="17" t="s">
        <v>20</v>
      </c>
      <c r="L11" s="12" t="s">
        <v>21</v>
      </c>
      <c r="M11" s="16" t="s">
        <v>20</v>
      </c>
      <c r="N11" s="11" t="s">
        <v>21</v>
      </c>
      <c r="O11" s="11" t="s">
        <v>20</v>
      </c>
      <c r="P11" s="11" t="s">
        <v>21</v>
      </c>
      <c r="Q11" s="15" t="s">
        <v>20</v>
      </c>
      <c r="R11" s="15" t="s">
        <v>21</v>
      </c>
      <c r="S11" s="14"/>
    </row>
    <row r="12" spans="1:20" ht="15" customHeight="1">
      <c r="A12" s="11"/>
      <c r="B12" s="11"/>
      <c r="C12" s="11"/>
      <c r="D12" s="13"/>
      <c r="E12" s="11">
        <v>1</v>
      </c>
      <c r="F12" s="11">
        <v>2</v>
      </c>
      <c r="G12" s="11">
        <v>3</v>
      </c>
      <c r="H12" s="11">
        <v>4</v>
      </c>
      <c r="I12" s="33">
        <v>5</v>
      </c>
      <c r="J12" s="33">
        <v>6</v>
      </c>
      <c r="K12" s="11">
        <v>7</v>
      </c>
      <c r="L12" s="12">
        <v>8</v>
      </c>
      <c r="M12" s="11">
        <v>9</v>
      </c>
      <c r="N12" s="11">
        <v>10</v>
      </c>
      <c r="O12" s="11">
        <v>11</v>
      </c>
      <c r="P12" s="11">
        <v>12</v>
      </c>
      <c r="Q12" s="11">
        <v>13</v>
      </c>
      <c r="R12" s="11">
        <v>14</v>
      </c>
      <c r="S12" s="10"/>
    </row>
    <row r="13" spans="1:20" ht="15.75">
      <c r="A13" s="5"/>
      <c r="B13" s="7">
        <v>30201</v>
      </c>
      <c r="C13" s="9">
        <v>1401</v>
      </c>
      <c r="D13" s="8">
        <v>511</v>
      </c>
      <c r="E13" s="8">
        <v>1</v>
      </c>
      <c r="F13" s="28" t="s">
        <v>6</v>
      </c>
      <c r="G13" s="34">
        <v>8591000</v>
      </c>
      <c r="H13" s="34">
        <v>8506500</v>
      </c>
      <c r="I13" s="34"/>
      <c r="J13" s="34"/>
      <c r="K13" s="34"/>
      <c r="L13" s="34"/>
      <c r="M13" s="34">
        <v>27798</v>
      </c>
      <c r="N13" s="34">
        <v>27798</v>
      </c>
      <c r="O13" s="34">
        <v>378200</v>
      </c>
      <c r="P13" s="34">
        <v>378200</v>
      </c>
      <c r="Q13" s="34">
        <f>G13+I13+K13+M13+O13</f>
        <v>8996998</v>
      </c>
      <c r="R13" s="34">
        <f>H13+J13+L13+N13+P13</f>
        <v>8912498</v>
      </c>
      <c r="S13" s="6"/>
    </row>
    <row r="14" spans="1:20" ht="15.75">
      <c r="A14" s="5"/>
      <c r="B14" s="7">
        <v>30202</v>
      </c>
      <c r="C14" s="9">
        <v>1401</v>
      </c>
      <c r="D14" s="8">
        <v>511</v>
      </c>
      <c r="E14" s="8">
        <v>2</v>
      </c>
      <c r="F14" s="28" t="s">
        <v>5</v>
      </c>
      <c r="G14" s="34">
        <v>26884000</v>
      </c>
      <c r="H14" s="34">
        <v>27018600</v>
      </c>
      <c r="I14" s="34"/>
      <c r="J14" s="34"/>
      <c r="K14" s="34">
        <v>315000</v>
      </c>
      <c r="L14" s="34">
        <v>315000</v>
      </c>
      <c r="M14" s="34">
        <v>51611</v>
      </c>
      <c r="N14" s="34">
        <v>51611</v>
      </c>
      <c r="O14" s="34">
        <v>189200</v>
      </c>
      <c r="P14" s="34">
        <v>189200</v>
      </c>
      <c r="Q14" s="34">
        <f t="shared" ref="Q14:Q19" si="0">G14+I14+K14+M14+O14</f>
        <v>27439811</v>
      </c>
      <c r="R14" s="34">
        <f t="shared" ref="R14:R19" si="1">H14+J14+L14+N14+P14</f>
        <v>27574411</v>
      </c>
      <c r="S14" s="6"/>
    </row>
    <row r="15" spans="1:20" ht="15.75">
      <c r="A15" s="5"/>
      <c r="B15" s="7">
        <v>30203</v>
      </c>
      <c r="C15" s="9">
        <v>1401</v>
      </c>
      <c r="D15" s="8">
        <v>511</v>
      </c>
      <c r="E15" s="8">
        <v>3</v>
      </c>
      <c r="F15" s="28" t="s">
        <v>4</v>
      </c>
      <c r="G15" s="34">
        <v>9298700</v>
      </c>
      <c r="H15" s="34">
        <v>9237400</v>
      </c>
      <c r="I15" s="34">
        <v>2867000</v>
      </c>
      <c r="J15" s="34">
        <v>4114200</v>
      </c>
      <c r="K15" s="34"/>
      <c r="L15" s="34"/>
      <c r="M15" s="34">
        <v>55597</v>
      </c>
      <c r="N15" s="34">
        <v>55597</v>
      </c>
      <c r="O15" s="34">
        <v>378200</v>
      </c>
      <c r="P15" s="34">
        <v>378200</v>
      </c>
      <c r="Q15" s="34">
        <f t="shared" si="0"/>
        <v>12599497</v>
      </c>
      <c r="R15" s="34">
        <f t="shared" si="1"/>
        <v>13785397</v>
      </c>
      <c r="S15" s="6"/>
    </row>
    <row r="16" spans="1:20" ht="15.75">
      <c r="A16" s="5"/>
      <c r="B16" s="7">
        <v>30204</v>
      </c>
      <c r="C16" s="9">
        <v>1401</v>
      </c>
      <c r="D16" s="8">
        <v>511</v>
      </c>
      <c r="E16" s="8">
        <v>4</v>
      </c>
      <c r="F16" s="28" t="s">
        <v>3</v>
      </c>
      <c r="G16" s="34">
        <v>2482500</v>
      </c>
      <c r="H16" s="34">
        <v>2482500</v>
      </c>
      <c r="I16" s="34"/>
      <c r="J16" s="34"/>
      <c r="K16" s="34"/>
      <c r="L16" s="34"/>
      <c r="M16" s="34">
        <v>47625</v>
      </c>
      <c r="N16" s="34">
        <v>47625</v>
      </c>
      <c r="O16" s="34">
        <v>378200</v>
      </c>
      <c r="P16" s="34">
        <v>378200</v>
      </c>
      <c r="Q16" s="34">
        <f t="shared" si="0"/>
        <v>2908325</v>
      </c>
      <c r="R16" s="34">
        <f t="shared" si="1"/>
        <v>2908325</v>
      </c>
      <c r="S16" s="6"/>
    </row>
    <row r="17" spans="1:21" ht="15.75">
      <c r="A17" s="5"/>
      <c r="B17" s="7">
        <v>30205</v>
      </c>
      <c r="C17" s="9">
        <v>1401</v>
      </c>
      <c r="D17" s="8">
        <v>511</v>
      </c>
      <c r="E17" s="8">
        <v>5</v>
      </c>
      <c r="F17" s="28" t="s">
        <v>2</v>
      </c>
      <c r="G17" s="34">
        <v>6626300</v>
      </c>
      <c r="H17" s="34">
        <v>6546100</v>
      </c>
      <c r="I17" s="34"/>
      <c r="J17" s="34"/>
      <c r="K17" s="34"/>
      <c r="L17" s="34"/>
      <c r="M17" s="34">
        <v>39652</v>
      </c>
      <c r="N17" s="34">
        <v>39652</v>
      </c>
      <c r="O17" s="34">
        <v>378200</v>
      </c>
      <c r="P17" s="34">
        <v>378200</v>
      </c>
      <c r="Q17" s="34">
        <f t="shared" si="0"/>
        <v>7044152</v>
      </c>
      <c r="R17" s="34">
        <f t="shared" si="1"/>
        <v>6963952</v>
      </c>
      <c r="S17" s="6"/>
    </row>
    <row r="18" spans="1:21" ht="15.75">
      <c r="A18" s="5"/>
      <c r="B18" s="7">
        <v>30206</v>
      </c>
      <c r="C18" s="9">
        <v>1401</v>
      </c>
      <c r="D18" s="8">
        <v>511</v>
      </c>
      <c r="E18" s="8">
        <v>6</v>
      </c>
      <c r="F18" s="28" t="s">
        <v>1</v>
      </c>
      <c r="G18" s="34">
        <v>26286600</v>
      </c>
      <c r="H18" s="34">
        <v>26421200</v>
      </c>
      <c r="I18" s="34"/>
      <c r="J18" s="34"/>
      <c r="K18" s="34">
        <v>314700</v>
      </c>
      <c r="L18" s="34">
        <v>327300</v>
      </c>
      <c r="M18" s="34">
        <v>53499</v>
      </c>
      <c r="N18" s="34">
        <v>53499</v>
      </c>
      <c r="O18" s="34">
        <v>189200</v>
      </c>
      <c r="P18" s="34">
        <v>189200</v>
      </c>
      <c r="Q18" s="34">
        <f t="shared" si="0"/>
        <v>26843999</v>
      </c>
      <c r="R18" s="34">
        <f t="shared" si="1"/>
        <v>26991199</v>
      </c>
      <c r="S18" s="6"/>
    </row>
    <row r="19" spans="1:21" ht="15.75">
      <c r="A19" s="5"/>
      <c r="B19" s="7">
        <v>30207</v>
      </c>
      <c r="C19" s="9">
        <v>1401</v>
      </c>
      <c r="D19" s="8">
        <v>511</v>
      </c>
      <c r="E19" s="8">
        <v>7</v>
      </c>
      <c r="F19" s="28" t="s">
        <v>0</v>
      </c>
      <c r="G19" s="34">
        <v>34205000</v>
      </c>
      <c r="H19" s="34">
        <v>34205000</v>
      </c>
      <c r="I19" s="34"/>
      <c r="J19" s="34"/>
      <c r="K19" s="34">
        <v>880000</v>
      </c>
      <c r="L19" s="34">
        <v>880000</v>
      </c>
      <c r="M19" s="34">
        <v>0</v>
      </c>
      <c r="N19" s="34">
        <v>0</v>
      </c>
      <c r="O19" s="34">
        <v>0</v>
      </c>
      <c r="P19" s="34">
        <v>0</v>
      </c>
      <c r="Q19" s="34">
        <f t="shared" si="0"/>
        <v>35085000</v>
      </c>
      <c r="R19" s="34">
        <f t="shared" si="1"/>
        <v>35085000</v>
      </c>
      <c r="S19" s="6"/>
    </row>
    <row r="20" spans="1:21" ht="15.75">
      <c r="A20" s="5"/>
      <c r="B20" s="3"/>
      <c r="C20" s="2">
        <v>0</v>
      </c>
      <c r="D20" s="4"/>
      <c r="E20" s="3"/>
      <c r="F20" s="2" t="s">
        <v>26</v>
      </c>
      <c r="G20" s="35">
        <f>SUM(G13:G19)</f>
        <v>114374100</v>
      </c>
      <c r="H20" s="35">
        <f t="shared" ref="H20:S20" si="2">SUM(H13:H19)</f>
        <v>114417300</v>
      </c>
      <c r="I20" s="35">
        <f>I19+I18+I17+I16+I15+I14+I13</f>
        <v>2867000</v>
      </c>
      <c r="J20" s="35">
        <f>J19+J18+J17+J16+J15+J14+J13</f>
        <v>4114200</v>
      </c>
      <c r="K20" s="35">
        <f t="shared" si="2"/>
        <v>1509700</v>
      </c>
      <c r="L20" s="35">
        <f t="shared" si="2"/>
        <v>1522300</v>
      </c>
      <c r="M20" s="35">
        <f t="shared" si="2"/>
        <v>275782</v>
      </c>
      <c r="N20" s="35">
        <f t="shared" si="2"/>
        <v>275782</v>
      </c>
      <c r="O20" s="35">
        <f t="shared" si="2"/>
        <v>1891200</v>
      </c>
      <c r="P20" s="35">
        <f t="shared" si="2"/>
        <v>1891200</v>
      </c>
      <c r="Q20" s="35">
        <f t="shared" si="2"/>
        <v>120917782</v>
      </c>
      <c r="R20" s="35">
        <f t="shared" si="2"/>
        <v>122220782</v>
      </c>
      <c r="S20" s="29">
        <f t="shared" si="2"/>
        <v>0</v>
      </c>
      <c r="T20" s="36"/>
      <c r="U20" s="36"/>
    </row>
    <row r="22" spans="1:21">
      <c r="E22" s="42" t="s">
        <v>25</v>
      </c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</sheetData>
  <mergeCells count="15">
    <mergeCell ref="I9:L9"/>
    <mergeCell ref="I10:J10"/>
    <mergeCell ref="K10:L10"/>
    <mergeCell ref="E22:R22"/>
    <mergeCell ref="O2:R2"/>
    <mergeCell ref="N3:R3"/>
    <mergeCell ref="E9:E11"/>
    <mergeCell ref="F9:F11"/>
    <mergeCell ref="M10:N10"/>
    <mergeCell ref="O10:P10"/>
    <mergeCell ref="M9:P9"/>
    <mergeCell ref="Q9:R10"/>
    <mergeCell ref="G9:H10"/>
    <mergeCell ref="F7:Q7"/>
    <mergeCell ref="M4:R4"/>
  </mergeCells>
  <phoneticPr fontId="0" type="noConversion"/>
  <pageMargins left="1.1023622047244095" right="0.59055118110236227" top="0.98425196850393704" bottom="0.78740157480314965" header="0.51181102362204722" footer="0.51181102362204722"/>
  <pageSetup paperSize="9" scale="65" firstPageNumber="444" fitToHeight="0" orientation="landscape" useFirstPageNumber="1" verticalDpi="0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№13</vt:lpstr>
      <vt:lpstr>'Приложение №13'!Заголовки_для_печати</vt:lpstr>
      <vt:lpstr>'Приложение №13'!Область_печати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Сандова Снежана Николаевна</dc:creator>
  <cp:lastModifiedBy>Ахметчина Надежда Николаевна</cp:lastModifiedBy>
  <cp:lastPrinted>2016-11-17T06:48:15Z</cp:lastPrinted>
  <dcterms:created xsi:type="dcterms:W3CDTF">2014-11-08T03:33:47Z</dcterms:created>
  <dcterms:modified xsi:type="dcterms:W3CDTF">2016-11-17T06:48:17Z</dcterms:modified>
</cp:coreProperties>
</file>